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ozcan.cakal\Desktop\"/>
    </mc:Choice>
  </mc:AlternateContent>
  <bookViews>
    <workbookView xWindow="0" yWindow="0" windowWidth="28800" windowHeight="12315"/>
  </bookViews>
  <sheets>
    <sheet name="Sayfa1"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25" i="1" l="1"/>
  <c r="I9" i="1" l="1"/>
  <c r="I10" i="1"/>
  <c r="I11" i="1"/>
  <c r="I12" i="1"/>
  <c r="I13" i="1"/>
  <c r="I14" i="1"/>
  <c r="I15" i="1"/>
  <c r="I16" i="1"/>
  <c r="I17" i="1"/>
  <c r="I18" i="1"/>
  <c r="I19" i="1"/>
  <c r="I20" i="1"/>
  <c r="I21" i="1"/>
  <c r="I22" i="1"/>
  <c r="I23" i="1"/>
  <c r="I24" i="1"/>
  <c r="I26" i="1"/>
  <c r="I8" i="1"/>
  <c r="K20" i="1" l="1"/>
  <c r="K21" i="1"/>
  <c r="K22" i="1"/>
  <c r="K23" i="1"/>
  <c r="K24" i="1"/>
  <c r="K19" i="1"/>
  <c r="K9" i="1"/>
  <c r="K10" i="1"/>
  <c r="K11" i="1"/>
  <c r="K12" i="1"/>
  <c r="K13" i="1"/>
  <c r="K14" i="1"/>
  <c r="K15" i="1"/>
  <c r="K16" i="1"/>
  <c r="K17" i="1"/>
  <c r="K18" i="1"/>
  <c r="K25" i="1"/>
  <c r="K26" i="1"/>
  <c r="K8" i="1"/>
</calcChain>
</file>

<file path=xl/sharedStrings.xml><?xml version="1.0" encoding="utf-8"?>
<sst xmlns="http://schemas.openxmlformats.org/spreadsheetml/2006/main" count="109" uniqueCount="69">
  <si>
    <t>TC</t>
  </si>
  <si>
    <t>ANTALYA VALİLİĞİ</t>
  </si>
  <si>
    <t>YATIRIM İZLEME VE KOORDİNASYON BAŞKANLIĞI</t>
  </si>
  <si>
    <t>TAŞINMAZ SATIŞ İLANI</t>
  </si>
  <si>
    <t>MUHAMMEN BEDEL KDV DAHİL</t>
  </si>
  <si>
    <t>SIRA NO</t>
  </si>
  <si>
    <t>İLÇESİ</t>
  </si>
  <si>
    <t xml:space="preserve">ADA </t>
  </si>
  <si>
    <t>PARSEL</t>
  </si>
  <si>
    <t>YÜZÖLÇÜMÜ</t>
  </si>
  <si>
    <t>NİTELİĞİ</t>
  </si>
  <si>
    <t>GEÇİCİ TEMİNAT</t>
  </si>
  <si>
    <t>KDV ORANI</t>
  </si>
  <si>
    <t>TARİH</t>
  </si>
  <si>
    <t>SAAT</t>
  </si>
  <si>
    <t>Kumluca</t>
  </si>
  <si>
    <t>Döşemealtı</t>
  </si>
  <si>
    <t>Muratpaşa</t>
  </si>
  <si>
    <t>Kaş</t>
  </si>
  <si>
    <t>1397,39 m²</t>
  </si>
  <si>
    <t>11948,98 m²</t>
  </si>
  <si>
    <t>2343,93 m²</t>
  </si>
  <si>
    <t>5680,81 m²</t>
  </si>
  <si>
    <t>4420,00 m²</t>
  </si>
  <si>
    <t>1092,00 m²</t>
  </si>
  <si>
    <t>12960,00 m²</t>
  </si>
  <si>
    <t>543,00 m²</t>
  </si>
  <si>
    <t>542,00 m²</t>
  </si>
  <si>
    <t>Arsa</t>
  </si>
  <si>
    <t>Betonerme Bina ve Arsası</t>
  </si>
  <si>
    <t>MUHAMMEN BEDEL TL</t>
  </si>
  <si>
    <t>AÇIKLAMALAR</t>
  </si>
  <si>
    <t>2- İhaleye katılmak isteyen isteklilerin, aşağıda belirtilen belgeleri ihale komisyonuna;</t>
  </si>
  <si>
    <t>3- Postayla yapılacak müracaatlarda teklifin, 2886 sayılı Devlet İhale Kanununun 37. maddesine uygun hazırlanması ve teklifin iadeli taahhütlü olarak ihale saatinden önce ihale komisyonuna ulaştırılması şarttır.</t>
  </si>
  <si>
    <t>4- Taşınmazla ilgili ihaleye ait şartname mesai saatleri dahilinde Antalya Valiliği Yatırım İzleme ve Koordinasyon Başkanlığında ücretsiz olarak görülebilir.</t>
  </si>
  <si>
    <t>5- Postada meydana gelebilecek gecikmelerden dolayı idare ve ihale komisyonu sorumlu değildir.</t>
  </si>
  <si>
    <t xml:space="preserve">7- 2886 sayılı Devlet İhale Kanununun 29. Maddesine göre, İhale Komisyonu ihaleyi yapıp yapmamakta serbesttir. İhale ilanı internette (www.antalya.gov.tr) adresinde görülebilir. İhale hakkında 0 242 245 66 66 nolu irtibat telefonundan bilgi alınabilir. </t>
  </si>
  <si>
    <t xml:space="preserve">     f) Gerçek kişiler adına vekaleten ihaleye katılacakların vekaletlerinin aslı veya noter tasdikli örneğini vermeleri gerekmektedir.</t>
  </si>
  <si>
    <t xml:space="preserve">     b) Yasal yerleşim yeri sahibi olmaları ve tebligat için Türkiye’de adres göstermeleri,</t>
  </si>
  <si>
    <t xml:space="preserve">     c) Gerçek kişilerin T.C. Kimlik numaralı nüfus cüzdan suretini (Aslı ihale sırasında ibraz edilecektir), tüzel kişilerin ise vergi kimlik numarasını,</t>
  </si>
  <si>
    <t xml:space="preserve">    d) Özel hukuk tüzel kişilerinin, yukarıda belirtilen şartlardan ayrı olarak, idare merkezlerinin bulunduğu yer mahkemesinden veya siciline kayıtlı bulunduğu ticaret ve sanayi odasından yahut benzeri mesleki kuruluştan, ihalenin yapıldığı yıl içinde alınmış sicil kayıt belgesi ile tüzel kişilik adına ihaleye katılacak veya teklifte bulunacak kişilerin tüzel kişiliği temsile tam yetkili olduklarını gösterir noterlikçe tasdik edilmiş imza sirkülerini veya vekaletnameyi; kamu tüzel kişilerinin ise yukarıdaki (a) ve (b) bentlerinde belirtilen şartlardan ayrı olarak tüzel kişilik adına ihaleye katılacak veya teklifte bulunacak kişilerin tüzel kişiliği temsile yetkili olduğunu belirtir belgeyi ve nüfus cüzdanı fotokopilerini,</t>
  </si>
  <si>
    <t>6- Onaylanan ihale kararının tebliğinden itibaren 15 gün içinde alıcı tarafından ihale bedelinin peşin ödenmesi gerekmektedir. Başkanlığımız tarafından yapılan satış işlemleri ve bu işlemler sırasında düzenlenen belgeler, vergi, resim ve harçtan müstesna olmayıp tüm giderler istekliye aittir.(12-13-14-14-16-17 nolu taşınmazlar için istekli tarafından verilen teklif üzerinden KDV oranı %1,  diğer taşınmazlar için istekli tarafından verilen teklif üzerinden KDV oranı %18 uygulanacaktır.)</t>
  </si>
  <si>
    <t xml:space="preserve">    e) Taşınmazın ihalesi için müşterek isteklilerin noter tasdikli ortak girişim beyannamesini, ortaklık sözleşmesini ve imza sirkülerini ihale saatine kadar bizzat vermeleri,</t>
  </si>
  <si>
    <t>İLAN OLUNUR</t>
  </si>
  <si>
    <t xml:space="preserve">     a) Bu iş için ihaleden önce, Yatırım İzleme ve Koordinasyon Başkanlığına ait Ziraat Bankası Güllük Şubesindeki TR36 0001 0025 7567 8545 4950 35 IBAN Nolu hesaba yatırılacak geçici teminat bedeline ilişkin teminat makbuzunu (dekontunu) veya teminat mektubunu ihale saatinden önce ihale komisyonuna sunmak zorundadır.</t>
  </si>
  <si>
    <r>
      <t xml:space="preserve">1-Yukarıda nitelikleri yazılı taşınmazlardan </t>
    </r>
    <r>
      <rPr>
        <b/>
        <sz val="11"/>
        <color theme="1"/>
        <rFont val="Calibri"/>
        <family val="2"/>
        <charset val="162"/>
        <scheme val="minor"/>
      </rPr>
      <t>1-2-3-4-5-6-7-8-9-10-11-12-13-14-15-16-17 nolu taşınmazlar karşısında belirtilen tarih ve saatte 2886 sayılı Devlet İhale Kanunun 45. Maddesi uyarınca Açık Teklif Usulü ile 18-19 nolu taşınmazların ise 2886 sayılı Devlet İhale Kanununun 35/a maddesi uyarınca Kapalı Teklif Usulü</t>
    </r>
    <r>
      <rPr>
        <sz val="11"/>
        <color theme="1"/>
        <rFont val="Calibri"/>
        <family val="2"/>
        <charset val="162"/>
        <scheme val="minor"/>
      </rPr>
      <t xml:space="preserve"> ile satış ihalesi yapılacaktır. İhale Yatırım İzleme ve Koordinasyon Başkanlığı Zemin Kat Toplantı Salonunda toplanacak ihale komisyonu huzurunda yapılacaktır. </t>
    </r>
  </si>
  <si>
    <t xml:space="preserve">     g) 18 ve 19 nolu taşınmazlar için Teklifler ilanda belirtilen ihale saatine kadar, ihaleyi yapacak olan komisyon Başkanlığına teslim edilecektir. Teklifler iadeli taahhütlü olarak da gönderilebilir. Bu takdirde dış zarfa komisyon başkanlığının adresi ile ihale konusu işin adı, isteklinin adı ve soyadı ile açık adresi yazılır. Posta ile gönderilecek tekliflerin, ilanda belirtilen ihale saatine kadar Komisyon Başkanlığına ulaştırılması zorunludur. Postadaki gecikme nedeniyle işleme konulamayacak olan tekliflerin alınış zamanı bir tutanakla tespit edilir. Komisyon Başkanlığına verilen teklifler herhangi bir sebeple geri alınamaz.</t>
  </si>
  <si>
    <t>Çalılık-Tepe</t>
  </si>
  <si>
    <t>Ham Toprak ve Çalılık</t>
  </si>
  <si>
    <t>Çalılık ve Ham Toprak</t>
  </si>
  <si>
    <t xml:space="preserve">Ham Toprak </t>
  </si>
  <si>
    <t>Ham Toprak</t>
  </si>
  <si>
    <t>4 Nolu Mesken</t>
  </si>
  <si>
    <t>6 Nolu Mesken</t>
  </si>
  <si>
    <t>14 Nolu Mesken</t>
  </si>
  <si>
    <t>549,00 m² (Arsa Payı 10/220)</t>
  </si>
  <si>
    <t>237,00 m² (Arsa Payı 2/16 )</t>
  </si>
  <si>
    <t>557,00 m² (Arsa Payı 19/1248)</t>
  </si>
  <si>
    <t>8 Nolu Mesken</t>
  </si>
  <si>
    <t>18 Nolu Mesken</t>
  </si>
  <si>
    <t>19 Nolu Mesken</t>
  </si>
  <si>
    <t>MAHALLESİ KÖYÜ</t>
  </si>
  <si>
    <t>Toptaş</t>
  </si>
  <si>
    <t>Altınkale</t>
  </si>
  <si>
    <t>Sinan</t>
  </si>
  <si>
    <t>Kışla</t>
  </si>
  <si>
    <t>Merkez</t>
  </si>
  <si>
    <t>1289,82 m² (Arsa Payı 1/2) (A Blok)</t>
  </si>
  <si>
    <t>1289,82 m² (Arsa Payı 1/2) (B Blok)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</si>
</sst>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 &quot;₺&quot;"/>
  </numFmts>
  <fonts count="3" x14ac:knownFonts="1">
    <font>
      <sz val="11"/>
      <color theme="1"/>
      <name val="Calibri"/>
      <family val="2"/>
      <charset val="162"/>
      <scheme val="minor"/>
    </font>
    <font>
      <b/>
      <sz val="11"/>
      <color theme="1"/>
      <name val="Calibri"/>
      <family val="2"/>
      <charset val="162"/>
      <scheme val="minor"/>
    </font>
    <font>
      <b/>
      <sz val="12"/>
      <color theme="1"/>
      <name val="Calibri"/>
      <family val="2"/>
      <charset val="162"/>
      <scheme val="minor"/>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16">
    <xf numFmtId="0" fontId="0" fillId="0" borderId="0" xfId="0"/>
    <xf numFmtId="0" fontId="0" fillId="0" borderId="1" xfId="0" applyBorder="1" applyAlignment="1">
      <alignment horizontal="center"/>
    </xf>
    <xf numFmtId="0" fontId="1" fillId="0" borderId="1" xfId="0" applyFont="1" applyBorder="1" applyAlignment="1">
      <alignment horizontal="center"/>
    </xf>
    <xf numFmtId="9" fontId="0" fillId="0" borderId="1" xfId="0" applyNumberFormat="1" applyBorder="1" applyAlignment="1">
      <alignment horizontal="center"/>
    </xf>
    <xf numFmtId="164" fontId="0" fillId="0" borderId="1" xfId="0" applyNumberFormat="1" applyBorder="1" applyAlignment="1">
      <alignment horizontal="center"/>
    </xf>
    <xf numFmtId="14" fontId="0" fillId="0" borderId="1" xfId="0" applyNumberFormat="1" applyBorder="1" applyAlignment="1">
      <alignment horizontal="center"/>
    </xf>
    <xf numFmtId="20" fontId="0" fillId="0" borderId="1" xfId="0" applyNumberFormat="1" applyBorder="1" applyAlignment="1">
      <alignment horizontal="center"/>
    </xf>
    <xf numFmtId="0" fontId="0" fillId="0" borderId="0" xfId="0" applyAlignment="1">
      <alignment horizontal="left"/>
    </xf>
    <xf numFmtId="0" fontId="0" fillId="0" borderId="0" xfId="0" applyAlignment="1">
      <alignment horizontal="left" vertical="center" wrapText="1"/>
    </xf>
    <xf numFmtId="0" fontId="1" fillId="0" borderId="0" xfId="0" applyFont="1" applyAlignment="1">
      <alignment horizontal="left"/>
    </xf>
    <xf numFmtId="0" fontId="0" fillId="0" borderId="0" xfId="0" applyFont="1" applyAlignment="1">
      <alignment horizontal="left" vertical="center" wrapText="1"/>
    </xf>
    <xf numFmtId="0" fontId="1" fillId="0" borderId="0" xfId="0" applyFont="1" applyAlignment="1">
      <alignment horizontal="left" vertical="center" wrapText="1"/>
    </xf>
    <xf numFmtId="0" fontId="1" fillId="0" borderId="1" xfId="0" applyFont="1" applyBorder="1" applyAlignment="1">
      <alignment horizontal="center" vertical="center" wrapText="1"/>
    </xf>
    <xf numFmtId="0" fontId="2" fillId="0" borderId="0" xfId="0" applyFont="1" applyAlignment="1">
      <alignment horizontal="center"/>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51"/>
  <sheetViews>
    <sheetView tabSelected="1" zoomScaleNormal="100" workbookViewId="0">
      <selection activeCell="Q43" sqref="Q43"/>
    </sheetView>
  </sheetViews>
  <sheetFormatPr defaultRowHeight="15" x14ac:dyDescent="0.25"/>
  <cols>
    <col min="1" max="1" width="8.28515625" bestFit="1" customWidth="1"/>
    <col min="2" max="2" width="11" bestFit="1" customWidth="1"/>
    <col min="3" max="3" width="11" customWidth="1"/>
    <col min="4" max="4" width="7.85546875" customWidth="1"/>
    <col min="5" max="5" width="7.42578125" bestFit="1" customWidth="1"/>
    <col min="6" max="6" width="30.85546875" bestFit="1" customWidth="1"/>
    <col min="7" max="7" width="23.85546875" bestFit="1" customWidth="1"/>
    <col min="8" max="8" width="20.5703125" customWidth="1"/>
    <col min="9" max="9" width="15.28515625" bestFit="1" customWidth="1"/>
    <col min="10" max="10" width="11" bestFit="1" customWidth="1"/>
    <col min="11" max="11" width="19.28515625" customWidth="1"/>
    <col min="12" max="12" width="12.85546875" customWidth="1"/>
    <col min="13" max="13" width="8.5703125" customWidth="1"/>
  </cols>
  <sheetData>
    <row r="1" spans="1:13" ht="15.75" x14ac:dyDescent="0.25">
      <c r="A1" s="13" t="s">
        <v>0</v>
      </c>
      <c r="B1" s="13"/>
      <c r="C1" s="13"/>
      <c r="D1" s="13"/>
      <c r="E1" s="13"/>
      <c r="F1" s="13"/>
      <c r="G1" s="13"/>
      <c r="H1" s="13"/>
      <c r="I1" s="13"/>
      <c r="J1" s="13"/>
      <c r="K1" s="13"/>
      <c r="L1" s="13"/>
      <c r="M1" s="13"/>
    </row>
    <row r="2" spans="1:13" ht="15.75" x14ac:dyDescent="0.25">
      <c r="A2" s="13" t="s">
        <v>1</v>
      </c>
      <c r="B2" s="13"/>
      <c r="C2" s="13"/>
      <c r="D2" s="13"/>
      <c r="E2" s="13"/>
      <c r="F2" s="13"/>
      <c r="G2" s="13"/>
      <c r="H2" s="13"/>
      <c r="I2" s="13"/>
      <c r="J2" s="13"/>
      <c r="K2" s="13"/>
      <c r="L2" s="13"/>
      <c r="M2" s="13"/>
    </row>
    <row r="3" spans="1:13" ht="15.75" x14ac:dyDescent="0.25">
      <c r="A3" s="13" t="s">
        <v>2</v>
      </c>
      <c r="B3" s="13"/>
      <c r="C3" s="13"/>
      <c r="D3" s="13"/>
      <c r="E3" s="13"/>
      <c r="F3" s="13"/>
      <c r="G3" s="13"/>
      <c r="H3" s="13"/>
      <c r="I3" s="13"/>
      <c r="J3" s="13"/>
      <c r="K3" s="13"/>
      <c r="L3" s="13"/>
      <c r="M3" s="13"/>
    </row>
    <row r="4" spans="1:13" ht="15.75" x14ac:dyDescent="0.25">
      <c r="A4" s="13" t="s">
        <v>3</v>
      </c>
      <c r="B4" s="13"/>
      <c r="C4" s="13"/>
      <c r="D4" s="13"/>
      <c r="E4" s="13"/>
      <c r="F4" s="13"/>
      <c r="G4" s="13"/>
      <c r="H4" s="13"/>
      <c r="I4" s="13"/>
      <c r="J4" s="13"/>
      <c r="K4" s="13"/>
      <c r="L4" s="13"/>
      <c r="M4" s="13"/>
    </row>
    <row r="6" spans="1:13" ht="15" customHeight="1" x14ac:dyDescent="0.25">
      <c r="A6" s="12" t="s">
        <v>5</v>
      </c>
      <c r="B6" s="12" t="s">
        <v>6</v>
      </c>
      <c r="C6" s="14" t="s">
        <v>61</v>
      </c>
      <c r="D6" s="12" t="s">
        <v>7</v>
      </c>
      <c r="E6" s="12" t="s">
        <v>8</v>
      </c>
      <c r="F6" s="12" t="s">
        <v>9</v>
      </c>
      <c r="G6" s="12" t="s">
        <v>10</v>
      </c>
      <c r="H6" s="12" t="s">
        <v>30</v>
      </c>
      <c r="I6" s="12" t="s">
        <v>11</v>
      </c>
      <c r="J6" s="12" t="s">
        <v>12</v>
      </c>
      <c r="K6" s="12" t="s">
        <v>4</v>
      </c>
      <c r="L6" s="12" t="s">
        <v>13</v>
      </c>
      <c r="M6" s="12" t="s">
        <v>14</v>
      </c>
    </row>
    <row r="7" spans="1:13" x14ac:dyDescent="0.25">
      <c r="A7" s="12"/>
      <c r="B7" s="12"/>
      <c r="C7" s="15"/>
      <c r="D7" s="12"/>
      <c r="E7" s="12"/>
      <c r="F7" s="12"/>
      <c r="G7" s="12"/>
      <c r="H7" s="12"/>
      <c r="I7" s="12"/>
      <c r="J7" s="12"/>
      <c r="K7" s="12"/>
      <c r="L7" s="12"/>
      <c r="M7" s="12"/>
    </row>
    <row r="8" spans="1:13" x14ac:dyDescent="0.25">
      <c r="A8" s="2">
        <v>1</v>
      </c>
      <c r="B8" s="1" t="s">
        <v>15</v>
      </c>
      <c r="C8" s="1" t="s">
        <v>62</v>
      </c>
      <c r="D8" s="1">
        <v>102</v>
      </c>
      <c r="E8" s="1">
        <v>2</v>
      </c>
      <c r="F8" s="1" t="s">
        <v>19</v>
      </c>
      <c r="G8" s="1" t="s">
        <v>47</v>
      </c>
      <c r="H8" s="4">
        <v>80298.53</v>
      </c>
      <c r="I8" s="4">
        <f>H8*10/100</f>
        <v>8029.8530000000001</v>
      </c>
      <c r="J8" s="3">
        <v>0.18</v>
      </c>
      <c r="K8" s="4">
        <f>(H8*1.18)</f>
        <v>94752.265399999989</v>
      </c>
      <c r="L8" s="5">
        <v>44371</v>
      </c>
      <c r="M8" s="6">
        <v>0.375</v>
      </c>
    </row>
    <row r="9" spans="1:13" x14ac:dyDescent="0.25">
      <c r="A9" s="2">
        <v>2</v>
      </c>
      <c r="B9" s="1" t="s">
        <v>15</v>
      </c>
      <c r="C9" s="1" t="s">
        <v>62</v>
      </c>
      <c r="D9" s="1">
        <v>102</v>
      </c>
      <c r="E9" s="1">
        <v>6</v>
      </c>
      <c r="F9" s="1" t="s">
        <v>20</v>
      </c>
      <c r="G9" s="1" t="s">
        <v>48</v>
      </c>
      <c r="H9" s="4">
        <v>742653.07</v>
      </c>
      <c r="I9" s="4">
        <f t="shared" ref="I9:I26" si="0">H9*10/100</f>
        <v>74265.306999999986</v>
      </c>
      <c r="J9" s="3">
        <v>0.18</v>
      </c>
      <c r="K9" s="4">
        <f t="shared" ref="K9:K26" si="1">(H9*1.18)</f>
        <v>876330.62259999989</v>
      </c>
      <c r="L9" s="5">
        <v>44371</v>
      </c>
      <c r="M9" s="6">
        <v>0.3888888888888889</v>
      </c>
    </row>
    <row r="10" spans="1:13" x14ac:dyDescent="0.25">
      <c r="A10" s="2">
        <v>3</v>
      </c>
      <c r="B10" s="1" t="s">
        <v>15</v>
      </c>
      <c r="C10" s="1" t="s">
        <v>62</v>
      </c>
      <c r="D10" s="1">
        <v>102</v>
      </c>
      <c r="E10" s="1">
        <v>14</v>
      </c>
      <c r="F10" s="1" t="s">
        <v>21</v>
      </c>
      <c r="G10" s="1" t="s">
        <v>49</v>
      </c>
      <c r="H10" s="4">
        <v>144585.73000000001</v>
      </c>
      <c r="I10" s="4">
        <f t="shared" si="0"/>
        <v>14458.573</v>
      </c>
      <c r="J10" s="3">
        <v>0.18</v>
      </c>
      <c r="K10" s="4">
        <f t="shared" si="1"/>
        <v>170611.16140000001</v>
      </c>
      <c r="L10" s="5">
        <v>44371</v>
      </c>
      <c r="M10" s="6">
        <v>0.40277777777777773</v>
      </c>
    </row>
    <row r="11" spans="1:13" x14ac:dyDescent="0.25">
      <c r="A11" s="2">
        <v>4</v>
      </c>
      <c r="B11" s="1" t="s">
        <v>15</v>
      </c>
      <c r="C11" s="1" t="s">
        <v>62</v>
      </c>
      <c r="D11" s="1">
        <v>102</v>
      </c>
      <c r="E11" s="1">
        <v>16</v>
      </c>
      <c r="F11" s="1" t="s">
        <v>22</v>
      </c>
      <c r="G11" s="1" t="s">
        <v>50</v>
      </c>
      <c r="H11" s="4">
        <v>324077.46999999997</v>
      </c>
      <c r="I11" s="4">
        <f t="shared" si="0"/>
        <v>32407.746999999996</v>
      </c>
      <c r="J11" s="3">
        <v>0.18</v>
      </c>
      <c r="K11" s="4">
        <f t="shared" si="1"/>
        <v>382411.41459999996</v>
      </c>
      <c r="L11" s="5">
        <v>44371</v>
      </c>
      <c r="M11" s="6">
        <v>0.41666666666666702</v>
      </c>
    </row>
    <row r="12" spans="1:13" x14ac:dyDescent="0.25">
      <c r="A12" s="2">
        <v>5</v>
      </c>
      <c r="B12" s="1" t="s">
        <v>15</v>
      </c>
      <c r="C12" s="1" t="s">
        <v>62</v>
      </c>
      <c r="D12" s="1">
        <v>102</v>
      </c>
      <c r="E12" s="1">
        <v>17</v>
      </c>
      <c r="F12" s="1" t="s">
        <v>23</v>
      </c>
      <c r="G12" s="1" t="s">
        <v>51</v>
      </c>
      <c r="H12" s="4">
        <v>268933.33</v>
      </c>
      <c r="I12" s="4">
        <f t="shared" si="0"/>
        <v>26893.333000000002</v>
      </c>
      <c r="J12" s="3">
        <v>0.18</v>
      </c>
      <c r="K12" s="4">
        <f t="shared" si="1"/>
        <v>317341.32939999999</v>
      </c>
      <c r="L12" s="5">
        <v>44371</v>
      </c>
      <c r="M12" s="6">
        <v>0.43055555555555602</v>
      </c>
    </row>
    <row r="13" spans="1:13" x14ac:dyDescent="0.25">
      <c r="A13" s="2">
        <v>6</v>
      </c>
      <c r="B13" s="1" t="s">
        <v>15</v>
      </c>
      <c r="C13" s="1" t="s">
        <v>62</v>
      </c>
      <c r="D13" s="1">
        <v>102</v>
      </c>
      <c r="E13" s="1">
        <v>18</v>
      </c>
      <c r="F13" s="1" t="s">
        <v>24</v>
      </c>
      <c r="G13" s="1" t="s">
        <v>51</v>
      </c>
      <c r="H13" s="4">
        <v>62893.33</v>
      </c>
      <c r="I13" s="4">
        <f t="shared" si="0"/>
        <v>6289.3330000000005</v>
      </c>
      <c r="J13" s="3">
        <v>0.18</v>
      </c>
      <c r="K13" s="4">
        <f t="shared" si="1"/>
        <v>74214.129400000005</v>
      </c>
      <c r="L13" s="5">
        <v>44371</v>
      </c>
      <c r="M13" s="6">
        <v>0.44444444444444497</v>
      </c>
    </row>
    <row r="14" spans="1:13" x14ac:dyDescent="0.25">
      <c r="A14" s="2">
        <v>7</v>
      </c>
      <c r="B14" s="1" t="s">
        <v>15</v>
      </c>
      <c r="C14" s="1" t="s">
        <v>62</v>
      </c>
      <c r="D14" s="1">
        <v>102</v>
      </c>
      <c r="E14" s="1">
        <v>19</v>
      </c>
      <c r="F14" s="1" t="s">
        <v>25</v>
      </c>
      <c r="G14" s="1" t="s">
        <v>51</v>
      </c>
      <c r="H14" s="4">
        <v>749466.67</v>
      </c>
      <c r="I14" s="4">
        <f t="shared" si="0"/>
        <v>74946.667000000001</v>
      </c>
      <c r="J14" s="3">
        <v>0.18</v>
      </c>
      <c r="K14" s="4">
        <f t="shared" si="1"/>
        <v>884370.67059999995</v>
      </c>
      <c r="L14" s="5">
        <v>44371</v>
      </c>
      <c r="M14" s="6">
        <v>0.45833333333333298</v>
      </c>
    </row>
    <row r="15" spans="1:13" x14ac:dyDescent="0.25">
      <c r="A15" s="2">
        <v>8</v>
      </c>
      <c r="B15" s="1" t="s">
        <v>16</v>
      </c>
      <c r="C15" s="1" t="s">
        <v>63</v>
      </c>
      <c r="D15" s="1">
        <v>885</v>
      </c>
      <c r="E15" s="1">
        <v>4</v>
      </c>
      <c r="F15" s="1" t="s">
        <v>26</v>
      </c>
      <c r="G15" s="1" t="s">
        <v>28</v>
      </c>
      <c r="H15" s="4">
        <v>342171.25</v>
      </c>
      <c r="I15" s="4">
        <f t="shared" si="0"/>
        <v>34217.125</v>
      </c>
      <c r="J15" s="3">
        <v>0.18</v>
      </c>
      <c r="K15" s="4">
        <f t="shared" si="1"/>
        <v>403762.07499999995</v>
      </c>
      <c r="L15" s="5">
        <v>44371</v>
      </c>
      <c r="M15" s="6">
        <v>0.47222222222222199</v>
      </c>
    </row>
    <row r="16" spans="1:13" x14ac:dyDescent="0.25">
      <c r="A16" s="2">
        <v>9</v>
      </c>
      <c r="B16" s="1" t="s">
        <v>16</v>
      </c>
      <c r="C16" s="1" t="s">
        <v>63</v>
      </c>
      <c r="D16" s="1">
        <v>885</v>
      </c>
      <c r="E16" s="1">
        <v>8</v>
      </c>
      <c r="F16" s="1" t="s">
        <v>27</v>
      </c>
      <c r="G16" s="1" t="s">
        <v>28</v>
      </c>
      <c r="H16" s="4">
        <v>346455</v>
      </c>
      <c r="I16" s="4">
        <f t="shared" si="0"/>
        <v>34645.5</v>
      </c>
      <c r="J16" s="3">
        <v>0.18</v>
      </c>
      <c r="K16" s="4">
        <f t="shared" si="1"/>
        <v>408816.89999999997</v>
      </c>
      <c r="L16" s="5">
        <v>44371</v>
      </c>
      <c r="M16" s="6">
        <v>0.48611111111111099</v>
      </c>
    </row>
    <row r="17" spans="1:13" x14ac:dyDescent="0.25">
      <c r="A17" s="2">
        <v>10</v>
      </c>
      <c r="B17" s="1" t="s">
        <v>16</v>
      </c>
      <c r="C17" s="1" t="s">
        <v>63</v>
      </c>
      <c r="D17" s="1">
        <v>885</v>
      </c>
      <c r="E17" s="1">
        <v>9</v>
      </c>
      <c r="F17" s="1" t="s">
        <v>27</v>
      </c>
      <c r="G17" s="1" t="s">
        <v>28</v>
      </c>
      <c r="H17" s="4">
        <v>346455</v>
      </c>
      <c r="I17" s="4">
        <f t="shared" si="0"/>
        <v>34645.5</v>
      </c>
      <c r="J17" s="3">
        <v>0.18</v>
      </c>
      <c r="K17" s="4">
        <f t="shared" si="1"/>
        <v>408816.89999999997</v>
      </c>
      <c r="L17" s="5">
        <v>44371</v>
      </c>
      <c r="M17" s="6">
        <v>0.5</v>
      </c>
    </row>
    <row r="18" spans="1:13" x14ac:dyDescent="0.25">
      <c r="A18" s="2">
        <v>11</v>
      </c>
      <c r="B18" s="1" t="s">
        <v>16</v>
      </c>
      <c r="C18" s="1" t="s">
        <v>63</v>
      </c>
      <c r="D18" s="1">
        <v>885</v>
      </c>
      <c r="E18" s="1">
        <v>10</v>
      </c>
      <c r="F18" s="1" t="s">
        <v>26</v>
      </c>
      <c r="G18" s="1" t="s">
        <v>28</v>
      </c>
      <c r="H18" s="4">
        <v>346945</v>
      </c>
      <c r="I18" s="4">
        <f t="shared" si="0"/>
        <v>34694.5</v>
      </c>
      <c r="J18" s="3">
        <v>0.18</v>
      </c>
      <c r="K18" s="4">
        <f t="shared" si="1"/>
        <v>409395.1</v>
      </c>
      <c r="L18" s="5">
        <v>44371</v>
      </c>
      <c r="M18" s="6">
        <v>0.56944444444444442</v>
      </c>
    </row>
    <row r="19" spans="1:13" x14ac:dyDescent="0.25">
      <c r="A19" s="2">
        <v>12</v>
      </c>
      <c r="B19" s="1" t="s">
        <v>17</v>
      </c>
      <c r="C19" s="1" t="s">
        <v>64</v>
      </c>
      <c r="D19" s="1">
        <v>8223</v>
      </c>
      <c r="E19" s="1">
        <v>6</v>
      </c>
      <c r="F19" s="1" t="s">
        <v>55</v>
      </c>
      <c r="G19" s="1" t="s">
        <v>52</v>
      </c>
      <c r="H19" s="4">
        <v>253333.33</v>
      </c>
      <c r="I19" s="4">
        <f t="shared" si="0"/>
        <v>25333.332999999999</v>
      </c>
      <c r="J19" s="3">
        <v>0.01</v>
      </c>
      <c r="K19" s="4">
        <f>(H19*1.1)</f>
        <v>278666.663</v>
      </c>
      <c r="L19" s="5">
        <v>44371</v>
      </c>
      <c r="M19" s="6">
        <v>0.58333333333333337</v>
      </c>
    </row>
    <row r="20" spans="1:13" x14ac:dyDescent="0.25">
      <c r="A20" s="2">
        <v>13</v>
      </c>
      <c r="B20" s="1" t="s">
        <v>17</v>
      </c>
      <c r="C20" s="1" t="s">
        <v>64</v>
      </c>
      <c r="D20" s="1">
        <v>8223</v>
      </c>
      <c r="E20" s="1">
        <v>6</v>
      </c>
      <c r="F20" s="1" t="s">
        <v>55</v>
      </c>
      <c r="G20" s="1" t="s">
        <v>53</v>
      </c>
      <c r="H20" s="4">
        <v>265000</v>
      </c>
      <c r="I20" s="4">
        <f t="shared" si="0"/>
        <v>26500</v>
      </c>
      <c r="J20" s="3">
        <v>0.01</v>
      </c>
      <c r="K20" s="4">
        <f t="shared" ref="K20:K24" si="2">(H20*1.1)</f>
        <v>291500</v>
      </c>
      <c r="L20" s="5">
        <v>44371</v>
      </c>
      <c r="M20" s="6">
        <v>0.59722222222222199</v>
      </c>
    </row>
    <row r="21" spans="1:13" x14ac:dyDescent="0.25">
      <c r="A21" s="2">
        <v>14</v>
      </c>
      <c r="B21" s="1" t="s">
        <v>17</v>
      </c>
      <c r="C21" s="1" t="s">
        <v>64</v>
      </c>
      <c r="D21" s="1">
        <v>8223</v>
      </c>
      <c r="E21" s="1">
        <v>6</v>
      </c>
      <c r="F21" s="1" t="s">
        <v>55</v>
      </c>
      <c r="G21" s="1" t="s">
        <v>54</v>
      </c>
      <c r="H21" s="4">
        <v>263333.33</v>
      </c>
      <c r="I21" s="4">
        <f t="shared" si="0"/>
        <v>26333.333000000002</v>
      </c>
      <c r="J21" s="3">
        <v>0.01</v>
      </c>
      <c r="K21" s="4">
        <f t="shared" si="2"/>
        <v>289666.66300000006</v>
      </c>
      <c r="L21" s="5">
        <v>44371</v>
      </c>
      <c r="M21" s="6">
        <v>0.61111111111111105</v>
      </c>
    </row>
    <row r="22" spans="1:13" x14ac:dyDescent="0.25">
      <c r="A22" s="2">
        <v>15</v>
      </c>
      <c r="B22" s="1" t="s">
        <v>17</v>
      </c>
      <c r="C22" s="1" t="s">
        <v>65</v>
      </c>
      <c r="D22" s="1">
        <v>2830</v>
      </c>
      <c r="E22" s="1">
        <v>9</v>
      </c>
      <c r="F22" s="1" t="s">
        <v>56</v>
      </c>
      <c r="G22" s="1" t="s">
        <v>58</v>
      </c>
      <c r="H22" s="4">
        <v>146666.67000000001</v>
      </c>
      <c r="I22" s="4">
        <f t="shared" si="0"/>
        <v>14666.667000000001</v>
      </c>
      <c r="J22" s="3">
        <v>0.01</v>
      </c>
      <c r="K22" s="4">
        <f t="shared" si="2"/>
        <v>161333.33700000003</v>
      </c>
      <c r="L22" s="5">
        <v>44371</v>
      </c>
      <c r="M22" s="6">
        <v>0.625</v>
      </c>
    </row>
    <row r="23" spans="1:13" x14ac:dyDescent="0.25">
      <c r="A23" s="2">
        <v>16</v>
      </c>
      <c r="B23" s="1" t="s">
        <v>17</v>
      </c>
      <c r="C23" s="1" t="s">
        <v>64</v>
      </c>
      <c r="D23" s="1">
        <v>55</v>
      </c>
      <c r="E23" s="1">
        <v>124</v>
      </c>
      <c r="F23" s="1" t="s">
        <v>57</v>
      </c>
      <c r="G23" s="1" t="s">
        <v>59</v>
      </c>
      <c r="H23" s="4">
        <v>250000</v>
      </c>
      <c r="I23" s="4">
        <f t="shared" si="0"/>
        <v>25000</v>
      </c>
      <c r="J23" s="3">
        <v>0.01</v>
      </c>
      <c r="K23" s="4">
        <f t="shared" si="2"/>
        <v>275000</v>
      </c>
      <c r="L23" s="5">
        <v>44371</v>
      </c>
      <c r="M23" s="6">
        <v>0.63888888888888895</v>
      </c>
    </row>
    <row r="24" spans="1:13" x14ac:dyDescent="0.25">
      <c r="A24" s="2">
        <v>17</v>
      </c>
      <c r="B24" s="1" t="s">
        <v>17</v>
      </c>
      <c r="C24" s="1" t="s">
        <v>64</v>
      </c>
      <c r="D24" s="1">
        <v>55</v>
      </c>
      <c r="E24" s="1">
        <v>124</v>
      </c>
      <c r="F24" s="1" t="s">
        <v>57</v>
      </c>
      <c r="G24" s="1" t="s">
        <v>60</v>
      </c>
      <c r="H24" s="4">
        <v>248333.33</v>
      </c>
      <c r="I24" s="4">
        <f t="shared" si="0"/>
        <v>24833.332999999999</v>
      </c>
      <c r="J24" s="3">
        <v>0.01</v>
      </c>
      <c r="K24" s="4">
        <f t="shared" si="2"/>
        <v>273166.663</v>
      </c>
      <c r="L24" s="5">
        <v>44371</v>
      </c>
      <c r="M24" s="6">
        <v>0.65277777777777801</v>
      </c>
    </row>
    <row r="25" spans="1:13" x14ac:dyDescent="0.25">
      <c r="A25" s="2">
        <v>18</v>
      </c>
      <c r="B25" s="1" t="s">
        <v>18</v>
      </c>
      <c r="C25" s="1" t="s">
        <v>66</v>
      </c>
      <c r="D25" s="1">
        <v>193</v>
      </c>
      <c r="E25" s="1">
        <v>6</v>
      </c>
      <c r="F25" s="1" t="s">
        <v>67</v>
      </c>
      <c r="G25" s="1" t="s">
        <v>29</v>
      </c>
      <c r="H25" s="4">
        <v>3768000</v>
      </c>
      <c r="I25" s="4">
        <f>H25*10/100</f>
        <v>376800</v>
      </c>
      <c r="J25" s="3">
        <v>0.18</v>
      </c>
      <c r="K25" s="4">
        <f t="shared" si="1"/>
        <v>4446240</v>
      </c>
      <c r="L25" s="5">
        <v>44371</v>
      </c>
      <c r="M25" s="6">
        <v>0.66666666666666696</v>
      </c>
    </row>
    <row r="26" spans="1:13" x14ac:dyDescent="0.25">
      <c r="A26" s="2">
        <v>19</v>
      </c>
      <c r="B26" s="1" t="s">
        <v>18</v>
      </c>
      <c r="C26" s="1" t="s">
        <v>66</v>
      </c>
      <c r="D26" s="1">
        <v>193</v>
      </c>
      <c r="E26" s="1">
        <v>6</v>
      </c>
      <c r="F26" s="1" t="s">
        <v>68</v>
      </c>
      <c r="G26" s="1" t="s">
        <v>29</v>
      </c>
      <c r="H26" s="4">
        <v>3758000</v>
      </c>
      <c r="I26" s="4">
        <f t="shared" si="0"/>
        <v>375800</v>
      </c>
      <c r="J26" s="3">
        <v>0.18</v>
      </c>
      <c r="K26" s="4">
        <f t="shared" si="1"/>
        <v>4434440</v>
      </c>
      <c r="L26" s="5">
        <v>44371</v>
      </c>
      <c r="M26" s="6">
        <v>0.68055555555555602</v>
      </c>
    </row>
    <row r="29" spans="1:13" x14ac:dyDescent="0.25">
      <c r="A29" s="9" t="s">
        <v>31</v>
      </c>
      <c r="B29" s="9"/>
      <c r="C29" s="9"/>
      <c r="D29" s="9"/>
      <c r="E29" s="9"/>
    </row>
    <row r="31" spans="1:13" x14ac:dyDescent="0.25">
      <c r="A31" s="10" t="s">
        <v>45</v>
      </c>
      <c r="B31" s="11"/>
      <c r="C31" s="11"/>
      <c r="D31" s="11"/>
      <c r="E31" s="11"/>
      <c r="F31" s="11"/>
      <c r="G31" s="11"/>
      <c r="H31" s="11"/>
      <c r="I31" s="11"/>
      <c r="J31" s="11"/>
      <c r="K31" s="11"/>
      <c r="L31" s="11"/>
      <c r="M31" s="11"/>
    </row>
    <row r="32" spans="1:13" ht="30" customHeight="1" x14ac:dyDescent="0.25">
      <c r="A32" s="11"/>
      <c r="B32" s="11"/>
      <c r="C32" s="11"/>
      <c r="D32" s="11"/>
      <c r="E32" s="11"/>
      <c r="F32" s="11"/>
      <c r="G32" s="11"/>
      <c r="H32" s="11"/>
      <c r="I32" s="11"/>
      <c r="J32" s="11"/>
      <c r="K32" s="11"/>
      <c r="L32" s="11"/>
      <c r="M32" s="11"/>
    </row>
    <row r="33" spans="1:13" x14ac:dyDescent="0.25">
      <c r="A33" s="7" t="s">
        <v>32</v>
      </c>
      <c r="B33" s="7"/>
      <c r="C33" s="7"/>
      <c r="D33" s="7"/>
      <c r="E33" s="7"/>
      <c r="F33" s="7"/>
      <c r="G33" s="7"/>
      <c r="H33" s="7"/>
      <c r="I33" s="7"/>
      <c r="J33" s="7"/>
      <c r="K33" s="7"/>
      <c r="L33" s="7"/>
      <c r="M33" s="7"/>
    </row>
    <row r="34" spans="1:13" x14ac:dyDescent="0.25">
      <c r="A34" s="8" t="s">
        <v>44</v>
      </c>
      <c r="B34" s="8"/>
      <c r="C34" s="8"/>
      <c r="D34" s="8"/>
      <c r="E34" s="8"/>
      <c r="F34" s="8"/>
      <c r="G34" s="8"/>
      <c r="H34" s="8"/>
      <c r="I34" s="8"/>
      <c r="J34" s="8"/>
      <c r="K34" s="8"/>
      <c r="L34" s="8"/>
      <c r="M34" s="8"/>
    </row>
    <row r="35" spans="1:13" x14ac:dyDescent="0.25">
      <c r="A35" s="8"/>
      <c r="B35" s="8"/>
      <c r="C35" s="8"/>
      <c r="D35" s="8"/>
      <c r="E35" s="8"/>
      <c r="F35" s="8"/>
      <c r="G35" s="8"/>
      <c r="H35" s="8"/>
      <c r="I35" s="8"/>
      <c r="J35" s="8"/>
      <c r="K35" s="8"/>
      <c r="L35" s="8"/>
      <c r="M35" s="8"/>
    </row>
    <row r="36" spans="1:13" x14ac:dyDescent="0.25">
      <c r="A36" s="7" t="s">
        <v>38</v>
      </c>
      <c r="B36" s="7"/>
      <c r="C36" s="7"/>
      <c r="D36" s="7"/>
      <c r="E36" s="7"/>
      <c r="F36" s="7"/>
      <c r="G36" s="7"/>
      <c r="H36" s="7"/>
      <c r="I36" s="7"/>
      <c r="J36" s="7"/>
      <c r="K36" s="7"/>
      <c r="L36" s="7"/>
      <c r="M36" s="7"/>
    </row>
    <row r="37" spans="1:13" x14ac:dyDescent="0.25">
      <c r="A37" s="7" t="s">
        <v>39</v>
      </c>
      <c r="B37" s="7"/>
      <c r="C37" s="7"/>
      <c r="D37" s="7"/>
      <c r="E37" s="7"/>
      <c r="F37" s="7"/>
      <c r="G37" s="7"/>
      <c r="H37" s="7"/>
      <c r="I37" s="7"/>
      <c r="J37" s="7"/>
      <c r="K37" s="7"/>
      <c r="L37" s="7"/>
      <c r="M37" s="7"/>
    </row>
    <row r="38" spans="1:13" x14ac:dyDescent="0.25">
      <c r="A38" s="8" t="s">
        <v>40</v>
      </c>
      <c r="B38" s="8"/>
      <c r="C38" s="8"/>
      <c r="D38" s="8"/>
      <c r="E38" s="8"/>
      <c r="F38" s="8"/>
      <c r="G38" s="8"/>
      <c r="H38" s="8"/>
      <c r="I38" s="8"/>
      <c r="J38" s="8"/>
      <c r="K38" s="8"/>
      <c r="L38" s="8"/>
      <c r="M38" s="8"/>
    </row>
    <row r="39" spans="1:13" ht="46.5" customHeight="1" x14ac:dyDescent="0.25">
      <c r="A39" s="8"/>
      <c r="B39" s="8"/>
      <c r="C39" s="8"/>
      <c r="D39" s="8"/>
      <c r="E39" s="8"/>
      <c r="F39" s="8"/>
      <c r="G39" s="8"/>
      <c r="H39" s="8"/>
      <c r="I39" s="8"/>
      <c r="J39" s="8"/>
      <c r="K39" s="8"/>
      <c r="L39" s="8"/>
      <c r="M39" s="8"/>
    </row>
    <row r="40" spans="1:13" x14ac:dyDescent="0.25">
      <c r="A40" s="7" t="s">
        <v>42</v>
      </c>
      <c r="B40" s="7"/>
      <c r="C40" s="7"/>
      <c r="D40" s="7"/>
      <c r="E40" s="7"/>
      <c r="F40" s="7"/>
      <c r="G40" s="7"/>
      <c r="H40" s="7"/>
      <c r="I40" s="7"/>
      <c r="J40" s="7"/>
      <c r="K40" s="7"/>
      <c r="L40" s="7"/>
      <c r="M40" s="7"/>
    </row>
    <row r="41" spans="1:13" x14ac:dyDescent="0.25">
      <c r="A41" s="7" t="s">
        <v>37</v>
      </c>
      <c r="B41" s="7"/>
      <c r="C41" s="7"/>
      <c r="D41" s="7"/>
      <c r="E41" s="7"/>
      <c r="F41" s="7"/>
      <c r="G41" s="7"/>
      <c r="H41" s="7"/>
      <c r="I41" s="7"/>
      <c r="J41" s="7"/>
      <c r="K41" s="7"/>
      <c r="L41" s="7"/>
      <c r="M41" s="7"/>
    </row>
    <row r="42" spans="1:13" ht="42" customHeight="1" x14ac:dyDescent="0.25">
      <c r="A42" s="8" t="s">
        <v>46</v>
      </c>
      <c r="B42" s="8"/>
      <c r="C42" s="8"/>
      <c r="D42" s="8"/>
      <c r="E42" s="8"/>
      <c r="F42" s="8"/>
      <c r="G42" s="8"/>
      <c r="H42" s="8"/>
      <c r="I42" s="8"/>
      <c r="J42" s="8"/>
      <c r="K42" s="8"/>
      <c r="L42" s="8"/>
      <c r="M42" s="8"/>
    </row>
    <row r="43" spans="1:13" x14ac:dyDescent="0.25">
      <c r="A43" s="8" t="s">
        <v>33</v>
      </c>
      <c r="B43" s="8"/>
      <c r="C43" s="8"/>
      <c r="D43" s="8"/>
      <c r="E43" s="8"/>
      <c r="F43" s="8"/>
      <c r="G43" s="8"/>
      <c r="H43" s="8"/>
      <c r="I43" s="8"/>
      <c r="J43" s="8"/>
      <c r="K43" s="8"/>
      <c r="L43" s="8"/>
      <c r="M43" s="8"/>
    </row>
    <row r="44" spans="1:13" x14ac:dyDescent="0.25">
      <c r="A44" s="8"/>
      <c r="B44" s="8"/>
      <c r="C44" s="8"/>
      <c r="D44" s="8"/>
      <c r="E44" s="8"/>
      <c r="F44" s="8"/>
      <c r="G44" s="8"/>
      <c r="H44" s="8"/>
      <c r="I44" s="8"/>
      <c r="J44" s="8"/>
      <c r="K44" s="8"/>
      <c r="L44" s="8"/>
      <c r="M44" s="8"/>
    </row>
    <row r="45" spans="1:13" x14ac:dyDescent="0.25">
      <c r="A45" s="7" t="s">
        <v>34</v>
      </c>
      <c r="B45" s="7"/>
      <c r="C45" s="7"/>
      <c r="D45" s="7"/>
      <c r="E45" s="7"/>
      <c r="F45" s="7"/>
      <c r="G45" s="7"/>
      <c r="H45" s="7"/>
      <c r="I45" s="7"/>
      <c r="J45" s="7"/>
      <c r="K45" s="7"/>
      <c r="L45" s="7"/>
      <c r="M45" s="7"/>
    </row>
    <row r="46" spans="1:13" x14ac:dyDescent="0.25">
      <c r="A46" s="7" t="s">
        <v>35</v>
      </c>
      <c r="B46" s="7"/>
      <c r="C46" s="7"/>
      <c r="D46" s="7"/>
      <c r="E46" s="7"/>
      <c r="F46" s="7"/>
      <c r="G46" s="7"/>
      <c r="H46" s="7"/>
      <c r="I46" s="7"/>
      <c r="J46" s="7"/>
      <c r="K46" s="7"/>
      <c r="L46" s="7"/>
      <c r="M46" s="7"/>
    </row>
    <row r="47" spans="1:13" x14ac:dyDescent="0.25">
      <c r="A47" s="8" t="s">
        <v>41</v>
      </c>
      <c r="B47" s="8"/>
      <c r="C47" s="8"/>
      <c r="D47" s="8"/>
      <c r="E47" s="8"/>
      <c r="F47" s="8"/>
      <c r="G47" s="8"/>
      <c r="H47" s="8"/>
      <c r="I47" s="8"/>
      <c r="J47" s="8"/>
      <c r="K47" s="8"/>
      <c r="L47" s="8"/>
      <c r="M47" s="8"/>
    </row>
    <row r="48" spans="1:13" ht="43.5" customHeight="1" x14ac:dyDescent="0.25">
      <c r="A48" s="8"/>
      <c r="B48" s="8"/>
      <c r="C48" s="8"/>
      <c r="D48" s="8"/>
      <c r="E48" s="8"/>
      <c r="F48" s="8"/>
      <c r="G48" s="8"/>
      <c r="H48" s="8"/>
      <c r="I48" s="8"/>
      <c r="J48" s="8"/>
      <c r="K48" s="8"/>
      <c r="L48" s="8"/>
      <c r="M48" s="8"/>
    </row>
    <row r="49" spans="1:13" x14ac:dyDescent="0.25">
      <c r="A49" s="8" t="s">
        <v>36</v>
      </c>
      <c r="B49" s="8"/>
      <c r="C49" s="8"/>
      <c r="D49" s="8"/>
      <c r="E49" s="8"/>
      <c r="F49" s="8"/>
      <c r="G49" s="8"/>
      <c r="H49" s="8"/>
      <c r="I49" s="8"/>
      <c r="J49" s="8"/>
      <c r="K49" s="8"/>
      <c r="L49" s="8"/>
      <c r="M49" s="8"/>
    </row>
    <row r="50" spans="1:13" x14ac:dyDescent="0.25">
      <c r="A50" s="8"/>
      <c r="B50" s="8"/>
      <c r="C50" s="8"/>
      <c r="D50" s="8"/>
      <c r="E50" s="8"/>
      <c r="F50" s="8"/>
      <c r="G50" s="8"/>
      <c r="H50" s="8"/>
      <c r="I50" s="8"/>
      <c r="J50" s="8"/>
      <c r="K50" s="8"/>
      <c r="L50" s="8"/>
      <c r="M50" s="8"/>
    </row>
    <row r="51" spans="1:13" x14ac:dyDescent="0.25">
      <c r="A51" s="7" t="s">
        <v>43</v>
      </c>
      <c r="B51" s="7"/>
      <c r="C51" s="7"/>
      <c r="D51" s="7"/>
      <c r="E51" s="7"/>
      <c r="F51" s="7"/>
      <c r="G51" s="7"/>
      <c r="H51" s="7"/>
      <c r="I51" s="7"/>
      <c r="J51" s="7"/>
      <c r="K51" s="7"/>
      <c r="L51" s="7"/>
      <c r="M51" s="7"/>
    </row>
  </sheetData>
  <mergeCells count="33">
    <mergeCell ref="A1:M1"/>
    <mergeCell ref="A2:M2"/>
    <mergeCell ref="A3:M3"/>
    <mergeCell ref="A4:M4"/>
    <mergeCell ref="A6:A7"/>
    <mergeCell ref="B6:B7"/>
    <mergeCell ref="D6:D7"/>
    <mergeCell ref="E6:E7"/>
    <mergeCell ref="F6:F7"/>
    <mergeCell ref="G6:G7"/>
    <mergeCell ref="C6:C7"/>
    <mergeCell ref="A29:E29"/>
    <mergeCell ref="A31:M32"/>
    <mergeCell ref="H6:H7"/>
    <mergeCell ref="I6:I7"/>
    <mergeCell ref="J6:J7"/>
    <mergeCell ref="K6:K7"/>
    <mergeCell ref="L6:L7"/>
    <mergeCell ref="M6:M7"/>
    <mergeCell ref="A51:M51"/>
    <mergeCell ref="A34:M35"/>
    <mergeCell ref="A38:M39"/>
    <mergeCell ref="A43:M44"/>
    <mergeCell ref="A47:M48"/>
    <mergeCell ref="A49:M50"/>
    <mergeCell ref="A37:M37"/>
    <mergeCell ref="A36:M36"/>
    <mergeCell ref="A42:M42"/>
    <mergeCell ref="A33:M33"/>
    <mergeCell ref="A40:M40"/>
    <mergeCell ref="A41:M41"/>
    <mergeCell ref="A45:M45"/>
    <mergeCell ref="A46:M46"/>
  </mergeCells>
  <printOptions horizontalCentered="1" verticalCentered="1"/>
  <pageMargins left="0.23622047244094491" right="0.23622047244094491" top="0.74803149606299213" bottom="0.74803149606299213" header="0.31496062992125984" footer="0.31496062992125984"/>
  <pageSetup paperSize="9" scale="57"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1</vt:i4>
      </vt:variant>
    </vt:vector>
  </HeadingPairs>
  <TitlesOfParts>
    <vt:vector size="1" baseType="lpstr">
      <vt:lpstr>Sayfa1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Özgür ÇALIKUŞU</dc:creator>
  <cp:lastModifiedBy>Özcan ÇAKAL</cp:lastModifiedBy>
  <cp:lastPrinted>2021-06-02T09:05:42Z</cp:lastPrinted>
  <dcterms:created xsi:type="dcterms:W3CDTF">2021-05-28T07:43:07Z</dcterms:created>
  <dcterms:modified xsi:type="dcterms:W3CDTF">2021-06-17T09:14:13Z</dcterms:modified>
</cp:coreProperties>
</file>